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nexo II Model oferta económica" sheetId="1" r:id="rId1"/>
  </sheets>
  <definedNames>
    <definedName name="_xlnm.Print_Area" localSheetId="0">'Anexo II Model oferta económica'!$A$1:$I$49</definedName>
    <definedName name="_xlnm.Print_Titles" localSheetId="0">'Anexo II Model oferta económica'!$1:$1</definedName>
  </definedNames>
  <calcPr fullCalcOnLoad="1"/>
</workbook>
</file>

<file path=xl/sharedStrings.xml><?xml version="1.0" encoding="utf-8"?>
<sst xmlns="http://schemas.openxmlformats.org/spreadsheetml/2006/main" count="56" uniqueCount="55">
  <si>
    <t>IMPORTE TOTAL 
PRODUCTO</t>
  </si>
  <si>
    <t xml:space="preserve">  UNIDADES </t>
  </si>
  <si>
    <t xml:space="preserve">PRECIO
UNITARIO </t>
  </si>
  <si>
    <t>IVA</t>
  </si>
  <si>
    <t xml:space="preserve">TOTAL PRECIO UNITARIO (IVA INCLUIDO) </t>
  </si>
  <si>
    <t>IMPORTE UNITARIO OFERTADO (IVA EXCLUIDO)</t>
  </si>
  <si>
    <t>IMPORTE TOTAL OFERTADO</t>
  </si>
  <si>
    <t>BOTAS TACTICAS 8 “ LIGHTSPEED URBAN MAGNUM</t>
  </si>
  <si>
    <t>BOTINES TACTICOS 6 “ MAGNUM</t>
  </si>
  <si>
    <t>CALCETINES COOLMAX NEGRO (1PAR) VERANO</t>
  </si>
  <si>
    <t>CAMISETA COOLMAX DE INTERIOR M/C</t>
  </si>
  <si>
    <t>CHAQUETILLA CORTAVIENTOS CON ESCUDOS</t>
  </si>
  <si>
    <t xml:space="preserve">CHALECO REFLECLECTANTE AMARILLO </t>
  </si>
  <si>
    <t>CINTURON EXTERIOR CON VELCRO HEBILLA TRIPLE SEG.</t>
  </si>
  <si>
    <t>CINTURON VELCRO INTERIOR CON TREBLILLAS</t>
  </si>
  <si>
    <t>DISTINTIVO ANTIGÜEDAD 20 AÑOS CON VELCRO TEX FLEX</t>
  </si>
  <si>
    <t>DISTINTIVO ANTIGÜEDAD 30 AÑOS CON VELCRO TEX FLEX</t>
  </si>
  <si>
    <t>DISTINTIVO ANTIGÜEDAD 40 AÑOS CON VELCRO TEX FLEX</t>
  </si>
  <si>
    <t>ESCUDO P.DE PECHO HERALDICO PL TEX FLEX CON VELCRO</t>
  </si>
  <si>
    <t>ESCUDO DE BRAZO HERALDICO PL TEX FLEX CON VELCRO</t>
  </si>
  <si>
    <t>ESC. NUMERO CP. DE PECHO REC TEX FLEX CON VELCRO</t>
  </si>
  <si>
    <t>ESC. POLICIA TUTOR DE PECHO REC. TEX FLEX VELCRO</t>
  </si>
  <si>
    <t>GORRA OP. VERANO CON VISERA AGENTE CON ESC. PL</t>
  </si>
  <si>
    <t>GORRA OP. VER. CON VISERA OFICIAL CON ESC. PL Y GALON</t>
  </si>
  <si>
    <t>GORRA OP. VER. CON VISERA SUBINSP. CON ESC. PL Y GALON</t>
  </si>
  <si>
    <t>GO. OP. VER. CON VISERA INSPECTOR CON ESC. PL Y GALON</t>
  </si>
  <si>
    <t>GO. OP. VER. CON VISERA INSP.JEFE CON ESC. PL Y GALON</t>
  </si>
  <si>
    <t xml:space="preserve">HOMBRERAS AGENTE SIN HERALDICA MANGUITO (1PAR) </t>
  </si>
  <si>
    <t xml:space="preserve">PANTALON BIELASTICO BASICO MARINO VERANO </t>
  </si>
  <si>
    <t xml:space="preserve">PANTALON BIELASTICO OPERATIVOS / PROTECCIONES MARINO VERANO </t>
  </si>
  <si>
    <t>PANTALON CORTO VERANO CICLISTA</t>
  </si>
  <si>
    <t>POLO VERANO MARINO M/C PL</t>
  </si>
  <si>
    <t>POLO VERANO BLANCO M/C CICLISTA</t>
  </si>
  <si>
    <t xml:space="preserve">ZAPATO TACTICO 3” MAGNUM </t>
  </si>
  <si>
    <t>ZAPATO GALA MAGNUM DUTY CT</t>
  </si>
  <si>
    <t xml:space="preserve">BRAGA CUELLO BUFF THERMAL MARINO </t>
  </si>
  <si>
    <t>CALCETINES THERMOLITE NEGRO (1PAR) INVIERNO</t>
  </si>
  <si>
    <t>CAZADORA 2/4 MARINO IMP.LE/CAPUCHA INTEG./FORRO EXT. 6.484,25 €</t>
  </si>
  <si>
    <t>CHAQUETA MOTORISTA DE LONA CON PROTECCIONES</t>
  </si>
  <si>
    <t>GORRA OP. INVIERNO CON VISERA AGENTE CON ESC. PL</t>
  </si>
  <si>
    <t>GORRA OP. INV. CON VISERA OFICIAL CON ESC. PL Y GALON</t>
  </si>
  <si>
    <t>G. OP. INVI. CON VISERA SUBINSP. CON ESC. PL Y GALON</t>
  </si>
  <si>
    <t>G. OP. INV. CON VISERA INSPECTOR CON ESC. PL Y GALON</t>
  </si>
  <si>
    <t>GUANTES DE ABRIGO NEGROS (PAR)</t>
  </si>
  <si>
    <t>JERSEY CREMALLERA TERM. MARINO CUELLO CISNE INV.</t>
  </si>
  <si>
    <t>MASCARA INVIERNO DE NEOPRENO PARA MOTORISTA</t>
  </si>
  <si>
    <t xml:space="preserve">PANTALON BIELASTICO BASICO MARINO INVIERNO </t>
  </si>
  <si>
    <t xml:space="preserve">PANTALON BIELASTICO OPERATIVOS / PROTECCIONES MARINO INVIERNO </t>
  </si>
  <si>
    <t>PANTALON MOTORISTA LONA CON PROTECCIONES</t>
  </si>
  <si>
    <t>PANTALON INTERIOR INVIERNO</t>
  </si>
  <si>
    <t>POLO ENTRETIEMPO MARINO M/L PL</t>
  </si>
  <si>
    <t>T.DE LLUVIA (CUBRE PANT, CHUBASQUERO + CAPUCHA)</t>
  </si>
  <si>
    <t>TRAJE GALA,</t>
  </si>
  <si>
    <t xml:space="preserve">TRAJE . FORMACION </t>
  </si>
  <si>
    <t>,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</si>
</sst>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#,##0.00&quot; €&quot;;[RED]\-#,##0.00&quot; €&quot;"/>
  </numFmts>
  <fonts count="5">
    <font>
      <sz val="10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" fillId="2" borderId="4" xfId="0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164" fontId="2" fillId="2" borderId="6" xfId="0" applyFont="1" applyFill="1" applyBorder="1" applyAlignment="1">
      <alignment horizontal="center" wrapText="1"/>
    </xf>
    <xf numFmtId="165" fontId="2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4" fontId="2" fillId="2" borderId="5" xfId="0" applyFont="1" applyFill="1" applyBorder="1" applyAlignment="1">
      <alignment horizontal="center" wrapText="1"/>
    </xf>
    <xf numFmtId="166" fontId="0" fillId="0" borderId="5" xfId="0" applyNumberFormat="1" applyBorder="1" applyAlignment="1">
      <alignment/>
    </xf>
    <xf numFmtId="164" fontId="3" fillId="2" borderId="4" xfId="0" applyFont="1" applyFill="1" applyBorder="1" applyAlignment="1">
      <alignment wrapText="1"/>
    </xf>
    <xf numFmtId="164" fontId="0" fillId="2" borderId="4" xfId="0" applyFont="1" applyFill="1" applyBorder="1" applyAlignment="1">
      <alignment wrapText="1"/>
    </xf>
    <xf numFmtId="164" fontId="4" fillId="2" borderId="5" xfId="0" applyFont="1" applyFill="1" applyBorder="1" applyAlignment="1">
      <alignment horizontal="center" wrapText="1"/>
    </xf>
    <xf numFmtId="164" fontId="0" fillId="0" borderId="7" xfId="0" applyFont="1" applyBorder="1" applyAlignment="1">
      <alignment/>
    </xf>
    <xf numFmtId="166" fontId="2" fillId="2" borderId="8" xfId="0" applyNumberFormat="1" applyFont="1" applyFill="1" applyBorder="1" applyAlignment="1">
      <alignment horizontal="right" wrapText="1"/>
    </xf>
    <xf numFmtId="164" fontId="2" fillId="2" borderId="9" xfId="0" applyFont="1" applyFill="1" applyBorder="1" applyAlignment="1">
      <alignment horizontal="center" wrapText="1"/>
    </xf>
    <xf numFmtId="165" fontId="2" fillId="0" borderId="8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4" fontId="2" fillId="0" borderId="10" xfId="0" applyFont="1" applyBorder="1" applyAlignment="1">
      <alignment horizontal="center"/>
    </xf>
    <xf numFmtId="166" fontId="0" fillId="0" borderId="8" xfId="0" applyNumberFormat="1" applyBorder="1" applyAlignment="1">
      <alignment/>
    </xf>
    <xf numFmtId="164" fontId="2" fillId="0" borderId="11" xfId="0" applyFont="1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13" xfId="0" applyFont="1" applyBorder="1" applyAlignment="1">
      <alignment/>
    </xf>
    <xf numFmtId="165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3">
      <selection activeCell="A25" sqref="A25"/>
    </sheetView>
  </sheetViews>
  <sheetFormatPr defaultColWidth="11.421875" defaultRowHeight="19.5" customHeight="1"/>
  <cols>
    <col min="1" max="1" width="64.421875" style="0" customWidth="1"/>
    <col min="2" max="2" width="13.8515625" style="0" customWidth="1"/>
    <col min="3" max="3" width="10.421875" style="0" customWidth="1"/>
    <col min="4" max="4" width="11.00390625" style="1" customWidth="1"/>
    <col min="5" max="5" width="7.28125" style="1" customWidth="1"/>
    <col min="6" max="6" width="14.7109375" style="1" customWidth="1"/>
    <col min="7" max="7" width="15.140625" style="1" customWidth="1"/>
    <col min="9" max="9" width="14.28125" style="2" customWidth="1"/>
  </cols>
  <sheetData>
    <row r="1" spans="1:9" s="10" customFormat="1" ht="49.5" customHeight="1">
      <c r="A1" s="3"/>
      <c r="B1" s="4" t="s">
        <v>0</v>
      </c>
      <c r="C1" s="5" t="s">
        <v>1</v>
      </c>
      <c r="D1" s="6" t="s">
        <v>2</v>
      </c>
      <c r="E1" s="7" t="s">
        <v>3</v>
      </c>
      <c r="F1" s="8" t="s">
        <v>4</v>
      </c>
      <c r="G1" s="8" t="s">
        <v>5</v>
      </c>
      <c r="H1" s="9" t="s">
        <v>1</v>
      </c>
      <c r="I1" s="4" t="s">
        <v>6</v>
      </c>
    </row>
    <row r="2" spans="1:9" ht="19.5" customHeight="1">
      <c r="A2" s="11" t="s">
        <v>7</v>
      </c>
      <c r="B2" s="12">
        <f aca="true" t="shared" si="0" ref="B2:B48">C2*D2</f>
        <v>5460</v>
      </c>
      <c r="C2" s="13">
        <v>39</v>
      </c>
      <c r="D2" s="14">
        <v>140</v>
      </c>
      <c r="E2" s="14">
        <f aca="true" t="shared" si="1" ref="E2:E48">(D2)*0.21</f>
        <v>29.4</v>
      </c>
      <c r="F2" s="14">
        <f aca="true" t="shared" si="2" ref="F2:F48">SUM(D2,E2)</f>
        <v>169.4</v>
      </c>
      <c r="G2" s="15">
        <v>0</v>
      </c>
      <c r="H2" s="16">
        <v>39</v>
      </c>
      <c r="I2" s="17">
        <f aca="true" t="shared" si="3" ref="I2:I48">G2*H2</f>
        <v>0</v>
      </c>
    </row>
    <row r="3" spans="1:9" ht="19.5" customHeight="1">
      <c r="A3" s="11" t="s">
        <v>8</v>
      </c>
      <c r="B3" s="12">
        <f t="shared" si="0"/>
        <v>600</v>
      </c>
      <c r="C3" s="13">
        <v>6</v>
      </c>
      <c r="D3" s="14">
        <v>100</v>
      </c>
      <c r="E3" s="14">
        <f t="shared" si="1"/>
        <v>21</v>
      </c>
      <c r="F3" s="14">
        <f t="shared" si="2"/>
        <v>121</v>
      </c>
      <c r="G3" s="15">
        <v>0</v>
      </c>
      <c r="H3" s="16">
        <v>6</v>
      </c>
      <c r="I3" s="17">
        <f t="shared" si="3"/>
        <v>0</v>
      </c>
    </row>
    <row r="4" spans="1:9" ht="19.5" customHeight="1">
      <c r="A4" s="11" t="s">
        <v>9</v>
      </c>
      <c r="B4" s="12">
        <f t="shared" si="0"/>
        <v>2601</v>
      </c>
      <c r="C4" s="13">
        <v>300</v>
      </c>
      <c r="D4" s="14">
        <v>8.67</v>
      </c>
      <c r="E4" s="14">
        <f t="shared" si="1"/>
        <v>1.8207</v>
      </c>
      <c r="F4" s="14">
        <f t="shared" si="2"/>
        <v>10.4907</v>
      </c>
      <c r="G4" s="15">
        <v>0</v>
      </c>
      <c r="H4" s="16">
        <v>300</v>
      </c>
      <c r="I4" s="17">
        <f t="shared" si="3"/>
        <v>0</v>
      </c>
    </row>
    <row r="5" spans="1:9" ht="19.5" customHeight="1">
      <c r="A5" s="11" t="s">
        <v>10</v>
      </c>
      <c r="B5" s="12">
        <f t="shared" si="0"/>
        <v>2842.2</v>
      </c>
      <c r="C5" s="13">
        <v>180</v>
      </c>
      <c r="D5" s="14">
        <v>15.79</v>
      </c>
      <c r="E5" s="14">
        <f t="shared" si="1"/>
        <v>3.3158999999999996</v>
      </c>
      <c r="F5" s="14">
        <f t="shared" si="2"/>
        <v>19.1059</v>
      </c>
      <c r="G5" s="15">
        <v>0</v>
      </c>
      <c r="H5" s="16">
        <v>180</v>
      </c>
      <c r="I5" s="17">
        <f t="shared" si="3"/>
        <v>0</v>
      </c>
    </row>
    <row r="6" spans="1:9" ht="19.5" customHeight="1">
      <c r="A6" s="11" t="s">
        <v>11</v>
      </c>
      <c r="B6" s="12">
        <f t="shared" si="0"/>
        <v>1096</v>
      </c>
      <c r="C6" s="13">
        <v>10</v>
      </c>
      <c r="D6" s="14">
        <v>109.6</v>
      </c>
      <c r="E6" s="14">
        <f t="shared" si="1"/>
        <v>23.016</v>
      </c>
      <c r="F6" s="14">
        <f t="shared" si="2"/>
        <v>132.61599999999999</v>
      </c>
      <c r="G6" s="15">
        <v>0</v>
      </c>
      <c r="H6" s="16">
        <v>10</v>
      </c>
      <c r="I6" s="17">
        <f t="shared" si="3"/>
        <v>0</v>
      </c>
    </row>
    <row r="7" spans="1:9" ht="19.5" customHeight="1">
      <c r="A7" s="11" t="s">
        <v>12</v>
      </c>
      <c r="B7" s="12">
        <f t="shared" si="0"/>
        <v>1008</v>
      </c>
      <c r="C7" s="13">
        <v>21</v>
      </c>
      <c r="D7" s="14">
        <v>48</v>
      </c>
      <c r="E7" s="14">
        <f t="shared" si="1"/>
        <v>10.08</v>
      </c>
      <c r="F7" s="14">
        <f t="shared" si="2"/>
        <v>58.08</v>
      </c>
      <c r="G7" s="15">
        <v>0</v>
      </c>
      <c r="H7" s="16">
        <v>21</v>
      </c>
      <c r="I7" s="17">
        <f t="shared" si="3"/>
        <v>0</v>
      </c>
    </row>
    <row r="8" spans="1:9" ht="19.5" customHeight="1">
      <c r="A8" s="11" t="s">
        <v>13</v>
      </c>
      <c r="B8" s="12">
        <f t="shared" si="0"/>
        <v>956</v>
      </c>
      <c r="C8" s="13">
        <v>50</v>
      </c>
      <c r="D8" s="14">
        <v>19.12</v>
      </c>
      <c r="E8" s="14">
        <f t="shared" si="1"/>
        <v>4.0152</v>
      </c>
      <c r="F8" s="14">
        <f t="shared" si="2"/>
        <v>23.1352</v>
      </c>
      <c r="G8" s="15">
        <v>0</v>
      </c>
      <c r="H8" s="16">
        <v>50</v>
      </c>
      <c r="I8" s="17">
        <f t="shared" si="3"/>
        <v>0</v>
      </c>
    </row>
    <row r="9" spans="1:9" ht="19.5" customHeight="1">
      <c r="A9" s="11" t="s">
        <v>14</v>
      </c>
      <c r="B9" s="12">
        <f t="shared" si="0"/>
        <v>161.07</v>
      </c>
      <c r="C9" s="13">
        <v>39</v>
      </c>
      <c r="D9" s="14">
        <v>4.13</v>
      </c>
      <c r="E9" s="14">
        <f t="shared" si="1"/>
        <v>0.8673</v>
      </c>
      <c r="F9" s="14">
        <f t="shared" si="2"/>
        <v>4.9973</v>
      </c>
      <c r="G9" s="15">
        <v>0</v>
      </c>
      <c r="H9" s="16">
        <v>39</v>
      </c>
      <c r="I9" s="17">
        <f t="shared" si="3"/>
        <v>0</v>
      </c>
    </row>
    <row r="10" spans="1:9" ht="19.5" customHeight="1">
      <c r="A10" s="11" t="s">
        <v>15</v>
      </c>
      <c r="B10" s="12">
        <f t="shared" si="0"/>
        <v>74</v>
      </c>
      <c r="C10" s="13">
        <v>37</v>
      </c>
      <c r="D10" s="14">
        <v>2</v>
      </c>
      <c r="E10" s="14">
        <f t="shared" si="1"/>
        <v>0.42</v>
      </c>
      <c r="F10" s="14">
        <f t="shared" si="2"/>
        <v>2.42</v>
      </c>
      <c r="G10" s="15">
        <v>0</v>
      </c>
      <c r="H10" s="16">
        <v>37</v>
      </c>
      <c r="I10" s="17">
        <f t="shared" si="3"/>
        <v>0</v>
      </c>
    </row>
    <row r="11" spans="1:9" ht="19.5" customHeight="1">
      <c r="A11" s="11" t="s">
        <v>16</v>
      </c>
      <c r="B11" s="12">
        <f t="shared" si="0"/>
        <v>56</v>
      </c>
      <c r="C11" s="13">
        <v>28</v>
      </c>
      <c r="D11" s="14">
        <v>2</v>
      </c>
      <c r="E11" s="14">
        <f t="shared" si="1"/>
        <v>0.42</v>
      </c>
      <c r="F11" s="14">
        <f t="shared" si="2"/>
        <v>2.42</v>
      </c>
      <c r="G11" s="15">
        <v>0</v>
      </c>
      <c r="H11" s="16">
        <v>28</v>
      </c>
      <c r="I11" s="17">
        <f t="shared" si="3"/>
        <v>0</v>
      </c>
    </row>
    <row r="12" spans="1:9" ht="19.5" customHeight="1">
      <c r="A12" s="11" t="s">
        <v>17</v>
      </c>
      <c r="B12" s="12">
        <f t="shared" si="0"/>
        <v>8</v>
      </c>
      <c r="C12" s="13">
        <v>4</v>
      </c>
      <c r="D12" s="14">
        <v>2</v>
      </c>
      <c r="E12" s="14">
        <f t="shared" si="1"/>
        <v>0.42</v>
      </c>
      <c r="F12" s="14">
        <f t="shared" si="2"/>
        <v>2.42</v>
      </c>
      <c r="G12" s="15">
        <v>0</v>
      </c>
      <c r="H12" s="16">
        <v>4</v>
      </c>
      <c r="I12" s="17">
        <f t="shared" si="3"/>
        <v>0</v>
      </c>
    </row>
    <row r="13" spans="1:9" ht="19.5" customHeight="1">
      <c r="A13" s="11" t="s">
        <v>18</v>
      </c>
      <c r="B13" s="12">
        <f t="shared" si="0"/>
        <v>426</v>
      </c>
      <c r="C13" s="13">
        <v>71</v>
      </c>
      <c r="D13" s="14">
        <v>6</v>
      </c>
      <c r="E13" s="14">
        <f t="shared" si="1"/>
        <v>1.26</v>
      </c>
      <c r="F13" s="14">
        <f t="shared" si="2"/>
        <v>7.26</v>
      </c>
      <c r="G13" s="15">
        <v>0</v>
      </c>
      <c r="H13" s="16">
        <v>71</v>
      </c>
      <c r="I13" s="17">
        <f t="shared" si="3"/>
        <v>0</v>
      </c>
    </row>
    <row r="14" spans="1:9" ht="19.5" customHeight="1">
      <c r="A14" s="11" t="s">
        <v>19</v>
      </c>
      <c r="B14" s="12">
        <f t="shared" si="0"/>
        <v>130.67000000000002</v>
      </c>
      <c r="C14" s="13">
        <v>73</v>
      </c>
      <c r="D14" s="14">
        <v>1.79</v>
      </c>
      <c r="E14" s="14">
        <f t="shared" si="1"/>
        <v>0.3759</v>
      </c>
      <c r="F14" s="14">
        <f t="shared" si="2"/>
        <v>2.1659</v>
      </c>
      <c r="G14" s="15">
        <v>0</v>
      </c>
      <c r="H14" s="16">
        <v>73</v>
      </c>
      <c r="I14" s="17">
        <f t="shared" si="3"/>
        <v>0</v>
      </c>
    </row>
    <row r="15" spans="1:9" ht="19.5" customHeight="1">
      <c r="A15" s="11" t="s">
        <v>20</v>
      </c>
      <c r="B15" s="12">
        <f t="shared" si="0"/>
        <v>350</v>
      </c>
      <c r="C15" s="13">
        <v>70</v>
      </c>
      <c r="D15" s="14">
        <v>5</v>
      </c>
      <c r="E15" s="14">
        <f t="shared" si="1"/>
        <v>1.05</v>
      </c>
      <c r="F15" s="14">
        <f t="shared" si="2"/>
        <v>6.05</v>
      </c>
      <c r="G15" s="15">
        <v>0</v>
      </c>
      <c r="H15" s="16">
        <v>70</v>
      </c>
      <c r="I15" s="17">
        <f t="shared" si="3"/>
        <v>0</v>
      </c>
    </row>
    <row r="16" spans="1:9" ht="19.5" customHeight="1">
      <c r="A16" s="11" t="s">
        <v>21</v>
      </c>
      <c r="B16" s="12">
        <f t="shared" si="0"/>
        <v>10</v>
      </c>
      <c r="C16" s="13">
        <v>2</v>
      </c>
      <c r="D16" s="14">
        <v>5</v>
      </c>
      <c r="E16" s="14">
        <f t="shared" si="1"/>
        <v>1.05</v>
      </c>
      <c r="F16" s="14">
        <f t="shared" si="2"/>
        <v>6.05</v>
      </c>
      <c r="G16" s="15">
        <v>0</v>
      </c>
      <c r="H16" s="16">
        <v>2</v>
      </c>
      <c r="I16" s="17">
        <f t="shared" si="3"/>
        <v>0</v>
      </c>
    </row>
    <row r="17" spans="1:9" ht="19.5" customHeight="1">
      <c r="A17" s="11" t="s">
        <v>22</v>
      </c>
      <c r="B17" s="12">
        <f t="shared" si="0"/>
        <v>864</v>
      </c>
      <c r="C17" s="13">
        <v>32</v>
      </c>
      <c r="D17" s="14">
        <v>27</v>
      </c>
      <c r="E17" s="14">
        <f t="shared" si="1"/>
        <v>5.67</v>
      </c>
      <c r="F17" s="14">
        <f t="shared" si="2"/>
        <v>32.67</v>
      </c>
      <c r="G17" s="15">
        <v>0</v>
      </c>
      <c r="H17" s="16">
        <v>32</v>
      </c>
      <c r="I17" s="17">
        <f t="shared" si="3"/>
        <v>0</v>
      </c>
    </row>
    <row r="18" spans="1:9" ht="19.5" customHeight="1">
      <c r="A18" s="11" t="s">
        <v>23</v>
      </c>
      <c r="B18" s="12">
        <f t="shared" si="0"/>
        <v>189</v>
      </c>
      <c r="C18" s="13">
        <v>7</v>
      </c>
      <c r="D18" s="14">
        <v>27</v>
      </c>
      <c r="E18" s="14">
        <f t="shared" si="1"/>
        <v>5.67</v>
      </c>
      <c r="F18" s="14">
        <f t="shared" si="2"/>
        <v>32.67</v>
      </c>
      <c r="G18" s="15">
        <v>0</v>
      </c>
      <c r="H18" s="16">
        <v>7</v>
      </c>
      <c r="I18" s="17">
        <f t="shared" si="3"/>
        <v>0</v>
      </c>
    </row>
    <row r="19" spans="1:9" ht="19.5" customHeight="1">
      <c r="A19" s="11" t="s">
        <v>24</v>
      </c>
      <c r="B19" s="12">
        <f t="shared" si="0"/>
        <v>27</v>
      </c>
      <c r="C19" s="13">
        <v>1</v>
      </c>
      <c r="D19" s="14">
        <v>27</v>
      </c>
      <c r="E19" s="14">
        <f t="shared" si="1"/>
        <v>5.67</v>
      </c>
      <c r="F19" s="14">
        <f t="shared" si="2"/>
        <v>32.67</v>
      </c>
      <c r="G19" s="15">
        <v>0</v>
      </c>
      <c r="H19" s="16">
        <v>1</v>
      </c>
      <c r="I19" s="17">
        <f t="shared" si="3"/>
        <v>0</v>
      </c>
    </row>
    <row r="20" spans="1:9" ht="19.5" customHeight="1">
      <c r="A20" s="18" t="s">
        <v>25</v>
      </c>
      <c r="B20" s="12">
        <f t="shared" si="0"/>
        <v>27</v>
      </c>
      <c r="C20" s="13">
        <v>1</v>
      </c>
      <c r="D20" s="14">
        <v>27</v>
      </c>
      <c r="E20" s="14">
        <f t="shared" si="1"/>
        <v>5.67</v>
      </c>
      <c r="F20" s="14">
        <f t="shared" si="2"/>
        <v>32.67</v>
      </c>
      <c r="G20" s="15">
        <v>0</v>
      </c>
      <c r="H20" s="16">
        <v>1</v>
      </c>
      <c r="I20" s="17">
        <f t="shared" si="3"/>
        <v>0</v>
      </c>
    </row>
    <row r="21" spans="1:9" ht="19.5" customHeight="1">
      <c r="A21" s="11" t="s">
        <v>26</v>
      </c>
      <c r="B21" s="12">
        <f t="shared" si="0"/>
        <v>27</v>
      </c>
      <c r="C21" s="13">
        <v>1</v>
      </c>
      <c r="D21" s="14">
        <v>27</v>
      </c>
      <c r="E21" s="14">
        <f t="shared" si="1"/>
        <v>5.67</v>
      </c>
      <c r="F21" s="14">
        <f t="shared" si="2"/>
        <v>32.67</v>
      </c>
      <c r="G21" s="15">
        <v>0</v>
      </c>
      <c r="H21" s="16">
        <v>1</v>
      </c>
      <c r="I21" s="17">
        <f t="shared" si="3"/>
        <v>0</v>
      </c>
    </row>
    <row r="22" spans="1:9" ht="19.5" customHeight="1">
      <c r="A22" s="11" t="s">
        <v>27</v>
      </c>
      <c r="B22" s="12">
        <f t="shared" si="0"/>
        <v>986</v>
      </c>
      <c r="C22" s="13">
        <v>58</v>
      </c>
      <c r="D22" s="14">
        <v>17</v>
      </c>
      <c r="E22" s="14">
        <f t="shared" si="1"/>
        <v>3.57</v>
      </c>
      <c r="F22" s="14">
        <f t="shared" si="2"/>
        <v>20.57</v>
      </c>
      <c r="G22" s="15">
        <v>0</v>
      </c>
      <c r="H22" s="16">
        <v>58</v>
      </c>
      <c r="I22" s="17">
        <f t="shared" si="3"/>
        <v>0</v>
      </c>
    </row>
    <row r="23" spans="1:9" ht="19.5" customHeight="1">
      <c r="A23" s="11" t="s">
        <v>28</v>
      </c>
      <c r="B23" s="12">
        <f t="shared" si="0"/>
        <v>5940.01</v>
      </c>
      <c r="C23" s="13">
        <v>79</v>
      </c>
      <c r="D23" s="14">
        <v>75.19</v>
      </c>
      <c r="E23" s="14">
        <f t="shared" si="1"/>
        <v>15.7899</v>
      </c>
      <c r="F23" s="14">
        <f t="shared" si="2"/>
        <v>90.9799</v>
      </c>
      <c r="G23" s="15">
        <v>0</v>
      </c>
      <c r="H23" s="16">
        <v>79</v>
      </c>
      <c r="I23" s="17">
        <f t="shared" si="3"/>
        <v>0</v>
      </c>
    </row>
    <row r="24" spans="1:9" ht="19.5" customHeight="1">
      <c r="A24" s="11" t="s">
        <v>29</v>
      </c>
      <c r="B24" s="12">
        <f t="shared" si="0"/>
        <v>3445.6400000000003</v>
      </c>
      <c r="C24" s="13">
        <v>44</v>
      </c>
      <c r="D24" s="14">
        <v>78.31</v>
      </c>
      <c r="E24" s="14">
        <f t="shared" si="1"/>
        <v>16.4451</v>
      </c>
      <c r="F24" s="14">
        <f t="shared" si="2"/>
        <v>94.7551</v>
      </c>
      <c r="G24" s="15">
        <v>0</v>
      </c>
      <c r="H24" s="16">
        <v>44</v>
      </c>
      <c r="I24" s="17">
        <f t="shared" si="3"/>
        <v>0</v>
      </c>
    </row>
    <row r="25" spans="1:9" ht="19.5" customHeight="1">
      <c r="A25" s="11" t="s">
        <v>30</v>
      </c>
      <c r="B25" s="12">
        <f t="shared" si="0"/>
        <v>390</v>
      </c>
      <c r="C25" s="13">
        <v>6</v>
      </c>
      <c r="D25" s="14">
        <v>65</v>
      </c>
      <c r="E25" s="14">
        <f t="shared" si="1"/>
        <v>13.65</v>
      </c>
      <c r="F25" s="14">
        <f t="shared" si="2"/>
        <v>78.65</v>
      </c>
      <c r="G25" s="15">
        <v>0</v>
      </c>
      <c r="H25" s="16">
        <v>6</v>
      </c>
      <c r="I25" s="17">
        <f t="shared" si="3"/>
        <v>0</v>
      </c>
    </row>
    <row r="26" spans="1:9" ht="19.5" customHeight="1">
      <c r="A26" s="11" t="s">
        <v>31</v>
      </c>
      <c r="B26" s="12">
        <f t="shared" si="0"/>
        <v>7830.2</v>
      </c>
      <c r="C26" s="13">
        <v>140</v>
      </c>
      <c r="D26" s="14">
        <v>55.93</v>
      </c>
      <c r="E26" s="14">
        <f t="shared" si="1"/>
        <v>11.7453</v>
      </c>
      <c r="F26" s="14">
        <f t="shared" si="2"/>
        <v>67.6753</v>
      </c>
      <c r="G26" s="15">
        <v>0</v>
      </c>
      <c r="H26" s="16">
        <v>140</v>
      </c>
      <c r="I26" s="17">
        <f t="shared" si="3"/>
        <v>0</v>
      </c>
    </row>
    <row r="27" spans="1:9" ht="19.5" customHeight="1">
      <c r="A27" s="11" t="s">
        <v>32</v>
      </c>
      <c r="B27" s="12">
        <f t="shared" si="0"/>
        <v>238.56</v>
      </c>
      <c r="C27" s="13">
        <v>4</v>
      </c>
      <c r="D27" s="14">
        <v>59.64</v>
      </c>
      <c r="E27" s="14">
        <f t="shared" si="1"/>
        <v>12.5244</v>
      </c>
      <c r="F27" s="14">
        <f t="shared" si="2"/>
        <v>72.1644</v>
      </c>
      <c r="G27" s="15">
        <v>0</v>
      </c>
      <c r="H27" s="16">
        <v>4</v>
      </c>
      <c r="I27" s="17">
        <f t="shared" si="3"/>
        <v>0</v>
      </c>
    </row>
    <row r="28" spans="1:9" ht="19.5" customHeight="1">
      <c r="A28" s="11" t="s">
        <v>33</v>
      </c>
      <c r="B28" s="12">
        <f t="shared" si="0"/>
        <v>1980</v>
      </c>
      <c r="C28" s="13">
        <v>22</v>
      </c>
      <c r="D28" s="14">
        <v>90</v>
      </c>
      <c r="E28" s="14">
        <f t="shared" si="1"/>
        <v>18.9</v>
      </c>
      <c r="F28" s="14">
        <f t="shared" si="2"/>
        <v>108.9</v>
      </c>
      <c r="G28" s="15">
        <v>0</v>
      </c>
      <c r="H28" s="16">
        <v>22</v>
      </c>
      <c r="I28" s="17">
        <f t="shared" si="3"/>
        <v>0</v>
      </c>
    </row>
    <row r="29" spans="1:9" ht="19.5" customHeight="1">
      <c r="A29" s="11" t="s">
        <v>34</v>
      </c>
      <c r="B29" s="12">
        <f t="shared" si="0"/>
        <v>612</v>
      </c>
      <c r="C29" s="13">
        <v>9</v>
      </c>
      <c r="D29" s="14">
        <v>68</v>
      </c>
      <c r="E29" s="14">
        <f t="shared" si="1"/>
        <v>14.28</v>
      </c>
      <c r="F29" s="14">
        <f t="shared" si="2"/>
        <v>82.28</v>
      </c>
      <c r="G29" s="15">
        <v>0</v>
      </c>
      <c r="H29" s="16">
        <v>9</v>
      </c>
      <c r="I29" s="17">
        <f t="shared" si="3"/>
        <v>0</v>
      </c>
    </row>
    <row r="30" spans="1:9" ht="19.5" customHeight="1">
      <c r="A30" s="11" t="s">
        <v>35</v>
      </c>
      <c r="B30" s="12">
        <f t="shared" si="0"/>
        <v>204</v>
      </c>
      <c r="C30" s="13">
        <v>50</v>
      </c>
      <c r="D30" s="14">
        <v>4.08</v>
      </c>
      <c r="E30" s="14">
        <f t="shared" si="1"/>
        <v>0.8568</v>
      </c>
      <c r="F30" s="14">
        <f t="shared" si="2"/>
        <v>4.9368</v>
      </c>
      <c r="G30" s="15">
        <v>0</v>
      </c>
      <c r="H30" s="16">
        <v>50</v>
      </c>
      <c r="I30" s="17">
        <f t="shared" si="3"/>
        <v>0</v>
      </c>
    </row>
    <row r="31" spans="1:9" ht="19.5" customHeight="1">
      <c r="A31" s="11" t="s">
        <v>36</v>
      </c>
      <c r="B31" s="12">
        <f t="shared" si="0"/>
        <v>2906.58</v>
      </c>
      <c r="C31" s="13">
        <v>579</v>
      </c>
      <c r="D31" s="14">
        <v>5.02</v>
      </c>
      <c r="E31" s="14">
        <f t="shared" si="1"/>
        <v>1.0541999999999998</v>
      </c>
      <c r="F31" s="14">
        <f t="shared" si="2"/>
        <v>6.074199999999999</v>
      </c>
      <c r="G31" s="15">
        <v>0</v>
      </c>
      <c r="H31" s="16">
        <v>579</v>
      </c>
      <c r="I31" s="17">
        <f t="shared" si="3"/>
        <v>0</v>
      </c>
    </row>
    <row r="32" spans="1:9" ht="19.5" customHeight="1">
      <c r="A32" s="11" t="s">
        <v>37</v>
      </c>
      <c r="B32" s="12">
        <f t="shared" si="0"/>
        <v>6484.25</v>
      </c>
      <c r="C32" s="13">
        <v>37</v>
      </c>
      <c r="D32" s="14">
        <v>175.25</v>
      </c>
      <c r="E32" s="14">
        <f t="shared" si="1"/>
        <v>36.8025</v>
      </c>
      <c r="F32" s="14">
        <f t="shared" si="2"/>
        <v>212.0525</v>
      </c>
      <c r="G32" s="15">
        <v>0</v>
      </c>
      <c r="H32" s="16">
        <v>37</v>
      </c>
      <c r="I32" s="17">
        <f t="shared" si="3"/>
        <v>0</v>
      </c>
    </row>
    <row r="33" spans="1:9" ht="19.5" customHeight="1">
      <c r="A33" s="11" t="s">
        <v>38</v>
      </c>
      <c r="B33" s="12">
        <f t="shared" si="0"/>
        <v>1688.75</v>
      </c>
      <c r="C33" s="13">
        <v>7</v>
      </c>
      <c r="D33" s="14">
        <v>241.25</v>
      </c>
      <c r="E33" s="14">
        <f t="shared" si="1"/>
        <v>50.6625</v>
      </c>
      <c r="F33" s="14">
        <f t="shared" si="2"/>
        <v>291.9125</v>
      </c>
      <c r="G33" s="15">
        <v>0</v>
      </c>
      <c r="H33" s="16">
        <v>7</v>
      </c>
      <c r="I33" s="17">
        <f t="shared" si="3"/>
        <v>0</v>
      </c>
    </row>
    <row r="34" spans="1:9" ht="19.5" customHeight="1">
      <c r="A34" s="11" t="s">
        <v>39</v>
      </c>
      <c r="B34" s="12">
        <f t="shared" si="0"/>
        <v>756</v>
      </c>
      <c r="C34" s="13">
        <v>28</v>
      </c>
      <c r="D34" s="14">
        <v>27</v>
      </c>
      <c r="E34" s="14">
        <f t="shared" si="1"/>
        <v>5.67</v>
      </c>
      <c r="F34" s="14">
        <f t="shared" si="2"/>
        <v>32.67</v>
      </c>
      <c r="G34" s="15">
        <v>0</v>
      </c>
      <c r="H34" s="16">
        <v>28</v>
      </c>
      <c r="I34" s="17">
        <f t="shared" si="3"/>
        <v>0</v>
      </c>
    </row>
    <row r="35" spans="1:9" ht="19.5" customHeight="1">
      <c r="A35" s="11" t="s">
        <v>40</v>
      </c>
      <c r="B35" s="12">
        <f t="shared" si="0"/>
        <v>189</v>
      </c>
      <c r="C35" s="13">
        <v>7</v>
      </c>
      <c r="D35" s="14">
        <v>27</v>
      </c>
      <c r="E35" s="14">
        <f t="shared" si="1"/>
        <v>5.67</v>
      </c>
      <c r="F35" s="14">
        <f t="shared" si="2"/>
        <v>32.67</v>
      </c>
      <c r="G35" s="15">
        <v>0</v>
      </c>
      <c r="H35" s="16">
        <v>7</v>
      </c>
      <c r="I35" s="17">
        <f t="shared" si="3"/>
        <v>0</v>
      </c>
    </row>
    <row r="36" spans="1:9" ht="19.5" customHeight="1">
      <c r="A36" s="11" t="s">
        <v>41</v>
      </c>
      <c r="B36" s="12">
        <f t="shared" si="0"/>
        <v>54</v>
      </c>
      <c r="C36" s="13">
        <v>2</v>
      </c>
      <c r="D36" s="14">
        <v>27</v>
      </c>
      <c r="E36" s="14">
        <f t="shared" si="1"/>
        <v>5.67</v>
      </c>
      <c r="F36" s="14">
        <f t="shared" si="2"/>
        <v>32.67</v>
      </c>
      <c r="G36" s="15">
        <v>0</v>
      </c>
      <c r="H36" s="16">
        <v>2</v>
      </c>
      <c r="I36" s="17">
        <f t="shared" si="3"/>
        <v>0</v>
      </c>
    </row>
    <row r="37" spans="1:9" ht="19.5" customHeight="1">
      <c r="A37" s="11" t="s">
        <v>42</v>
      </c>
      <c r="B37" s="12">
        <f t="shared" si="0"/>
        <v>27</v>
      </c>
      <c r="C37" s="13">
        <v>1</v>
      </c>
      <c r="D37" s="14">
        <v>27</v>
      </c>
      <c r="E37" s="14">
        <f t="shared" si="1"/>
        <v>5.67</v>
      </c>
      <c r="F37" s="14">
        <f t="shared" si="2"/>
        <v>32.67</v>
      </c>
      <c r="G37" s="15">
        <v>0</v>
      </c>
      <c r="H37" s="16">
        <v>1</v>
      </c>
      <c r="I37" s="17">
        <f t="shared" si="3"/>
        <v>0</v>
      </c>
    </row>
    <row r="38" spans="1:9" ht="19.5" customHeight="1">
      <c r="A38" s="11" t="s">
        <v>43</v>
      </c>
      <c r="B38" s="12">
        <f t="shared" si="0"/>
        <v>39</v>
      </c>
      <c r="C38" s="13">
        <v>1</v>
      </c>
      <c r="D38" s="14">
        <v>39</v>
      </c>
      <c r="E38" s="14">
        <f t="shared" si="1"/>
        <v>8.19</v>
      </c>
      <c r="F38" s="14">
        <f t="shared" si="2"/>
        <v>47.19</v>
      </c>
      <c r="G38" s="15">
        <v>0</v>
      </c>
      <c r="H38" s="16">
        <v>1</v>
      </c>
      <c r="I38" s="17">
        <f t="shared" si="3"/>
        <v>0</v>
      </c>
    </row>
    <row r="39" spans="1:9" ht="19.5" customHeight="1">
      <c r="A39" s="18" t="s">
        <v>44</v>
      </c>
      <c r="B39" s="12">
        <f t="shared" si="0"/>
        <v>6990.5099985</v>
      </c>
      <c r="C39" s="13">
        <v>105</v>
      </c>
      <c r="D39" s="14">
        <v>66.5762857</v>
      </c>
      <c r="E39" s="14">
        <f t="shared" si="1"/>
        <v>13.981019996999999</v>
      </c>
      <c r="F39" s="14">
        <f t="shared" si="2"/>
        <v>80.557305697</v>
      </c>
      <c r="G39" s="15">
        <v>0</v>
      </c>
      <c r="H39" s="16">
        <v>105</v>
      </c>
      <c r="I39" s="17">
        <f t="shared" si="3"/>
        <v>0</v>
      </c>
    </row>
    <row r="40" spans="1:9" ht="19.5" customHeight="1">
      <c r="A40" s="11" t="s">
        <v>45</v>
      </c>
      <c r="B40" s="12">
        <f t="shared" si="0"/>
        <v>300</v>
      </c>
      <c r="C40" s="13">
        <v>12</v>
      </c>
      <c r="D40" s="14">
        <v>25</v>
      </c>
      <c r="E40" s="14">
        <f t="shared" si="1"/>
        <v>5.25</v>
      </c>
      <c r="F40" s="14">
        <f t="shared" si="2"/>
        <v>30.25</v>
      </c>
      <c r="G40" s="15">
        <v>0</v>
      </c>
      <c r="H40" s="16">
        <v>12</v>
      </c>
      <c r="I40" s="17">
        <f t="shared" si="3"/>
        <v>0</v>
      </c>
    </row>
    <row r="41" spans="1:9" ht="19.5" customHeight="1">
      <c r="A41" s="11" t="s">
        <v>46</v>
      </c>
      <c r="B41" s="12">
        <f t="shared" si="0"/>
        <v>5263.3</v>
      </c>
      <c r="C41" s="13">
        <v>70</v>
      </c>
      <c r="D41" s="14">
        <v>75.19</v>
      </c>
      <c r="E41" s="14">
        <f t="shared" si="1"/>
        <v>15.7899</v>
      </c>
      <c r="F41" s="14">
        <f t="shared" si="2"/>
        <v>90.9799</v>
      </c>
      <c r="G41" s="15">
        <v>0</v>
      </c>
      <c r="H41" s="16">
        <v>70</v>
      </c>
      <c r="I41" s="17">
        <f t="shared" si="3"/>
        <v>0</v>
      </c>
    </row>
    <row r="42" spans="1:9" ht="19.5" customHeight="1">
      <c r="A42" s="11" t="s">
        <v>47</v>
      </c>
      <c r="B42" s="12">
        <f t="shared" si="0"/>
        <v>3132.4</v>
      </c>
      <c r="C42" s="13">
        <v>40</v>
      </c>
      <c r="D42" s="14">
        <v>78.31</v>
      </c>
      <c r="E42" s="14">
        <f t="shared" si="1"/>
        <v>16.4451</v>
      </c>
      <c r="F42" s="14">
        <f t="shared" si="2"/>
        <v>94.7551</v>
      </c>
      <c r="G42" s="15">
        <v>0</v>
      </c>
      <c r="H42" s="16">
        <v>40</v>
      </c>
      <c r="I42" s="17">
        <f t="shared" si="3"/>
        <v>0</v>
      </c>
    </row>
    <row r="43" spans="1:9" ht="19.5" customHeight="1">
      <c r="A43" s="11" t="s">
        <v>48</v>
      </c>
      <c r="B43" s="12">
        <f t="shared" si="0"/>
        <v>1430</v>
      </c>
      <c r="C43" s="13">
        <v>13</v>
      </c>
      <c r="D43" s="14">
        <v>110</v>
      </c>
      <c r="E43" s="14">
        <f t="shared" si="1"/>
        <v>23.099999999999998</v>
      </c>
      <c r="F43" s="14">
        <f t="shared" si="2"/>
        <v>133.1</v>
      </c>
      <c r="G43" s="15">
        <v>0</v>
      </c>
      <c r="H43" s="16">
        <v>13</v>
      </c>
      <c r="I43" s="17">
        <f t="shared" si="3"/>
        <v>0</v>
      </c>
    </row>
    <row r="44" spans="1:9" ht="19.5" customHeight="1">
      <c r="A44" s="11" t="s">
        <v>49</v>
      </c>
      <c r="B44" s="12">
        <f t="shared" si="0"/>
        <v>1467.44</v>
      </c>
      <c r="C44" s="13">
        <v>83</v>
      </c>
      <c r="D44" s="14">
        <v>17.68</v>
      </c>
      <c r="E44" s="14">
        <f t="shared" si="1"/>
        <v>3.7127999999999997</v>
      </c>
      <c r="F44" s="14">
        <f t="shared" si="2"/>
        <v>21.3928</v>
      </c>
      <c r="G44" s="15">
        <v>0</v>
      </c>
      <c r="H44" s="16">
        <v>83</v>
      </c>
      <c r="I44" s="17">
        <f t="shared" si="3"/>
        <v>0</v>
      </c>
    </row>
    <row r="45" spans="1:9" ht="19.5" customHeight="1">
      <c r="A45" s="11" t="s">
        <v>50</v>
      </c>
      <c r="B45" s="12">
        <f t="shared" si="0"/>
        <v>6543.81</v>
      </c>
      <c r="C45" s="13">
        <v>117</v>
      </c>
      <c r="D45" s="14">
        <v>55.93</v>
      </c>
      <c r="E45" s="14">
        <f t="shared" si="1"/>
        <v>11.7453</v>
      </c>
      <c r="F45" s="14">
        <f t="shared" si="2"/>
        <v>67.6753</v>
      </c>
      <c r="G45" s="15">
        <v>0</v>
      </c>
      <c r="H45" s="16">
        <v>117</v>
      </c>
      <c r="I45" s="17">
        <f t="shared" si="3"/>
        <v>0</v>
      </c>
    </row>
    <row r="46" spans="1:9" ht="19.5" customHeight="1">
      <c r="A46" s="19" t="s">
        <v>51</v>
      </c>
      <c r="B46" s="12">
        <f t="shared" si="0"/>
        <v>882.16</v>
      </c>
      <c r="C46" s="13">
        <v>8</v>
      </c>
      <c r="D46" s="14">
        <v>110.27</v>
      </c>
      <c r="E46" s="14">
        <f t="shared" si="1"/>
        <v>23.156699999999997</v>
      </c>
      <c r="F46" s="14">
        <f t="shared" si="2"/>
        <v>133.42669999999998</v>
      </c>
      <c r="G46" s="15">
        <v>0</v>
      </c>
      <c r="H46" s="16">
        <v>8</v>
      </c>
      <c r="I46" s="17">
        <f t="shared" si="3"/>
        <v>0</v>
      </c>
    </row>
    <row r="47" spans="1:9" ht="19.5" customHeight="1">
      <c r="A47" s="19" t="s">
        <v>52</v>
      </c>
      <c r="B47" s="12">
        <f t="shared" si="0"/>
        <v>3600</v>
      </c>
      <c r="C47" s="13">
        <v>8</v>
      </c>
      <c r="D47" s="14">
        <v>450</v>
      </c>
      <c r="E47" s="14">
        <f t="shared" si="1"/>
        <v>94.5</v>
      </c>
      <c r="F47" s="14">
        <f t="shared" si="2"/>
        <v>544.5</v>
      </c>
      <c r="G47" s="15">
        <v>0</v>
      </c>
      <c r="H47" s="20">
        <v>8</v>
      </c>
      <c r="I47" s="17">
        <f t="shared" si="3"/>
        <v>0</v>
      </c>
    </row>
    <row r="48" spans="1:9" ht="19.5" customHeight="1">
      <c r="A48" s="21" t="s">
        <v>53</v>
      </c>
      <c r="B48" s="22">
        <f t="shared" si="0"/>
        <v>18880</v>
      </c>
      <c r="C48" s="23">
        <v>80</v>
      </c>
      <c r="D48" s="24">
        <v>236</v>
      </c>
      <c r="E48" s="24">
        <f t="shared" si="1"/>
        <v>49.559999999999995</v>
      </c>
      <c r="F48" s="24">
        <f t="shared" si="2"/>
        <v>285.56</v>
      </c>
      <c r="G48" s="25">
        <v>0</v>
      </c>
      <c r="H48" s="26">
        <v>80</v>
      </c>
      <c r="I48" s="27">
        <f t="shared" si="3"/>
        <v>0</v>
      </c>
    </row>
    <row r="49" spans="1:9" ht="19.5" customHeight="1">
      <c r="A49" s="28"/>
      <c r="B49" s="29">
        <f>SUM(B2:B48)</f>
        <v>99173.54999850002</v>
      </c>
      <c r="C49" s="30"/>
      <c r="D49" s="31"/>
      <c r="E49" s="31"/>
      <c r="F49" s="31"/>
      <c r="G49" s="31">
        <f>SUM(G2:G48)</f>
        <v>0</v>
      </c>
      <c r="H49" s="31"/>
      <c r="I49" s="31">
        <f>SUM(I2:I48)</f>
        <v>0</v>
      </c>
    </row>
    <row r="50" ht="19.5" customHeight="1">
      <c r="I50" s="2" t="s">
        <v>54</v>
      </c>
    </row>
  </sheetData>
  <sheetProtection selectLockedCells="1" selectUnlockedCells="1"/>
  <printOptions gridLines="1" horizontalCentered="1" verticalCentered="1"/>
  <pageMargins left="0.7083333333333334" right="0.7083333333333334" top="0.7479166666666667" bottom="0.9451388888888889" header="0.7083333333333334" footer="0.31527777777777777"/>
  <pageSetup fitToHeight="1" fitToWidth="1" horizontalDpi="300" verticalDpi="300" orientation="portrait" paperSize="9"/>
  <headerFooter alignWithMargins="0">
    <oddHeader>&amp;C&amp;"Arial,Negrita"&amp;14&amp;UANNEX II. MODEL D'OFERTA ECONÓMICA</oddHeader>
    <oddFooter>&amp;C&amp;"Arial,Negrita"&amp;11Aquest Annex II es troba a la vostra disposició en format excell al perfil del contractant de l'Ajuntament d'Eivissa (www.eivissa.es)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Mario Añibarro Juan</cp:lastModifiedBy>
  <cp:lastPrinted>2017-07-07T07:16:33Z</cp:lastPrinted>
  <dcterms:created xsi:type="dcterms:W3CDTF">2017-05-10T16:54:06Z</dcterms:created>
  <dcterms:modified xsi:type="dcterms:W3CDTF">2017-07-07T07:17:01Z</dcterms:modified>
  <cp:category/>
  <cp:version/>
  <cp:contentType/>
  <cp:contentStatus/>
</cp:coreProperties>
</file>